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14085" windowHeight="12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I3" i="1"/>
  <c r="G3" i="1"/>
  <c r="E3" i="1"/>
  <c r="D3" i="1"/>
  <c r="C3" i="1"/>
  <c r="B3" i="1"/>
  <c r="H3" i="1" l="1"/>
  <c r="F3" i="1"/>
</calcChain>
</file>

<file path=xl/sharedStrings.xml><?xml version="1.0" encoding="utf-8"?>
<sst xmlns="http://schemas.openxmlformats.org/spreadsheetml/2006/main" count="34" uniqueCount="34">
  <si>
    <t>Регион</t>
  </si>
  <si>
    <t>Остаток неоконченных дел на начало отчетного периода</t>
  </si>
  <si>
    <t>Поступило дел, заявлений за отчетный период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</si>
  <si>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</si>
  <si>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</si>
  <si>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</si>
  <si>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</si>
  <si>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</si>
  <si>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на конец отчетного периода</t>
  </si>
  <si>
    <t>Костанайская область</t>
  </si>
  <si>
    <t>Алтынсаринский районный суд</t>
  </si>
  <si>
    <t>Амангельдинский районный суд</t>
  </si>
  <si>
    <t>Аркалыкский городской суд</t>
  </si>
  <si>
    <t>Аулиекольский районный суд</t>
  </si>
  <si>
    <t>Денисовский районный суд</t>
  </si>
  <si>
    <t>Жангельдинский районный суд</t>
  </si>
  <si>
    <t>Житикаринский районный суд</t>
  </si>
  <si>
    <t>Камыстинский районный суд</t>
  </si>
  <si>
    <t>Карабалыкский районный суд</t>
  </si>
  <si>
    <t>Карасуский районный суд</t>
  </si>
  <si>
    <t>Костанайский городской суд</t>
  </si>
  <si>
    <t>Костанайский районный суд</t>
  </si>
  <si>
    <t>Лисаковский городской суд</t>
  </si>
  <si>
    <t>Мендыкаринский районный суд</t>
  </si>
  <si>
    <t>Наурзумский районный суд</t>
  </si>
  <si>
    <t>Районный суд № 2 Карасуского района</t>
  </si>
  <si>
    <t>Рудненский городской суд</t>
  </si>
  <si>
    <t>Сарыкольский районный суд</t>
  </si>
  <si>
    <t>Специализированный межрайонный суд по делам несовершеннолетних Костанайской области</t>
  </si>
  <si>
    <t>Специализированный межрайонный экономический суд Костанайской области</t>
  </si>
  <si>
    <t>Суд района Беимбета Майлина</t>
  </si>
  <si>
    <t>Узункольский районный суд</t>
  </si>
  <si>
    <t>Федоровский районный суд</t>
  </si>
  <si>
    <t>Данные о соотношении количества вынесенных решений по гражданским делам районными и приравненными к ним судами Костанайской области                                                                                          к числу зарегистрированных за 3 месяца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</si>
</sst>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I4" sqref="I4:I26"/>
    </sheetView>
  </sheetViews>
  <sheetFormatPr defaultRowHeight="15" outlineLevelRow="1" x14ac:dyDescent="0.25"/>
  <cols>
    <col min="1" max="1" width="44" customWidth="1"/>
    <col min="2" max="3" width="15.28515625" style="9" bestFit="1" customWidth="1"/>
    <col min="4" max="4" width="15.28515625" style="9" customWidth="1"/>
    <col min="5" max="5" width="15.28515625" style="9" bestFit="1" customWidth="1"/>
    <col min="6" max="6" width="15.28515625" style="9" customWidth="1"/>
    <col min="7" max="9" width="15.28515625" style="9" bestFit="1" customWidth="1"/>
  </cols>
  <sheetData>
    <row r="1" spans="1:9" ht="42" customHeight="1" x14ac:dyDescent="0.25">
      <c r="A1" s="21" t="s">
        <v>33</v>
      </c>
      <c r="B1" s="21"/>
      <c r="C1" s="21"/>
      <c r="D1" s="21"/>
      <c r="E1" s="21"/>
      <c r="F1" s="21"/>
      <c r="G1" s="21"/>
      <c r="H1" s="21"/>
      <c r="I1" s="21"/>
    </row>
    <row r="2" spans="1:9" ht="90" customHeight="1" x14ac:dyDescent="0.25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4" t="s">
        <v>5</v>
      </c>
      <c r="G2" s="5" t="s">
        <v>6</v>
      </c>
      <c r="H2" s="6" t="s">
        <v>7</v>
      </c>
      <c r="I2" s="2" t="s">
        <v>8</v>
      </c>
    </row>
    <row r="3" spans="1:9" ht="20.25" customHeight="1" x14ac:dyDescent="0.25">
      <c r="A3" s="7" t="s">
        <v>9</v>
      </c>
      <c r="B3" s="10">
        <f>SUM(B4:B26)</f>
        <v>1798</v>
      </c>
      <c r="C3" s="10">
        <f>SUM(C4:C26)</f>
        <v>5876</v>
      </c>
      <c r="D3" s="10">
        <f>SUM(D4:D26)</f>
        <v>6371</v>
      </c>
      <c r="E3" s="11">
        <f>SUM(E4:E26)</f>
        <v>4764</v>
      </c>
      <c r="F3" s="12">
        <f t="shared" ref="F3:F26" si="0">E3*100/D3</f>
        <v>74.776330246429126</v>
      </c>
      <c r="G3" s="13">
        <f>SUM(G4:G26)</f>
        <v>2754</v>
      </c>
      <c r="H3" s="14">
        <f t="shared" ref="H3:H26" si="1">G3*100/E3</f>
        <v>57.808564231738032</v>
      </c>
      <c r="I3" s="10">
        <f>SUM(I4:I26)</f>
        <v>1729</v>
      </c>
    </row>
    <row r="4" spans="1:9" ht="20.25" customHeight="1" outlineLevel="1" x14ac:dyDescent="0.25">
      <c r="A4" s="8" t="s">
        <v>10</v>
      </c>
      <c r="B4" s="15">
        <v>9</v>
      </c>
      <c r="C4" s="15">
        <v>59</v>
      </c>
      <c r="D4" s="15">
        <v>53</v>
      </c>
      <c r="E4" s="16">
        <v>44</v>
      </c>
      <c r="F4" s="17">
        <f t="shared" si="0"/>
        <v>83.018867924528308</v>
      </c>
      <c r="G4" s="18">
        <v>21</v>
      </c>
      <c r="H4" s="19">
        <f t="shared" si="1"/>
        <v>47.727272727272727</v>
      </c>
      <c r="I4" s="20">
        <v>10</v>
      </c>
    </row>
    <row r="5" spans="1:9" ht="20.25" customHeight="1" outlineLevel="1" x14ac:dyDescent="0.25">
      <c r="A5" s="8" t="s">
        <v>11</v>
      </c>
      <c r="B5" s="15">
        <v>5</v>
      </c>
      <c r="C5" s="15">
        <v>51</v>
      </c>
      <c r="D5" s="15">
        <v>47</v>
      </c>
      <c r="E5" s="16">
        <v>34</v>
      </c>
      <c r="F5" s="17">
        <f t="shared" si="0"/>
        <v>72.340425531914889</v>
      </c>
      <c r="G5" s="18">
        <v>20</v>
      </c>
      <c r="H5" s="19">
        <f t="shared" si="1"/>
        <v>58.823529411764703</v>
      </c>
      <c r="I5" s="20">
        <v>9</v>
      </c>
    </row>
    <row r="6" spans="1:9" ht="20.25" customHeight="1" outlineLevel="1" x14ac:dyDescent="0.25">
      <c r="A6" s="8" t="s">
        <v>12</v>
      </c>
      <c r="B6" s="15">
        <v>59</v>
      </c>
      <c r="C6" s="15">
        <v>213</v>
      </c>
      <c r="D6" s="15">
        <v>210</v>
      </c>
      <c r="E6" s="16">
        <v>174</v>
      </c>
      <c r="F6" s="17">
        <f t="shared" si="0"/>
        <v>82.857142857142861</v>
      </c>
      <c r="G6" s="18">
        <v>104</v>
      </c>
      <c r="H6" s="19">
        <f t="shared" si="1"/>
        <v>59.770114942528735</v>
      </c>
      <c r="I6" s="20">
        <v>50</v>
      </c>
    </row>
    <row r="7" spans="1:9" ht="20.25" customHeight="1" outlineLevel="1" x14ac:dyDescent="0.25">
      <c r="A7" s="8" t="s">
        <v>13</v>
      </c>
      <c r="B7" s="15">
        <v>28</v>
      </c>
      <c r="C7" s="15">
        <v>169</v>
      </c>
      <c r="D7" s="15">
        <v>148</v>
      </c>
      <c r="E7" s="16">
        <v>106</v>
      </c>
      <c r="F7" s="17">
        <f t="shared" si="0"/>
        <v>71.621621621621628</v>
      </c>
      <c r="G7" s="18">
        <v>57</v>
      </c>
      <c r="H7" s="19">
        <f t="shared" si="1"/>
        <v>53.773584905660378</v>
      </c>
      <c r="I7" s="20">
        <v>37</v>
      </c>
    </row>
    <row r="8" spans="1:9" ht="20.25" customHeight="1" outlineLevel="1" x14ac:dyDescent="0.25">
      <c r="A8" s="8" t="s">
        <v>14</v>
      </c>
      <c r="B8" s="15">
        <v>19</v>
      </c>
      <c r="C8" s="15">
        <v>65</v>
      </c>
      <c r="D8" s="15">
        <v>60</v>
      </c>
      <c r="E8" s="16">
        <v>52</v>
      </c>
      <c r="F8" s="17">
        <f t="shared" si="0"/>
        <v>86.666666666666671</v>
      </c>
      <c r="G8" s="18">
        <v>27</v>
      </c>
      <c r="H8" s="19">
        <f t="shared" si="1"/>
        <v>51.92307692307692</v>
      </c>
      <c r="I8" s="20">
        <v>14</v>
      </c>
    </row>
    <row r="9" spans="1:9" ht="20.25" customHeight="1" outlineLevel="1" x14ac:dyDescent="0.25">
      <c r="A9" s="8" t="s">
        <v>15</v>
      </c>
      <c r="B9" s="15">
        <v>4</v>
      </c>
      <c r="C9" s="15">
        <v>23</v>
      </c>
      <c r="D9" s="15">
        <v>30</v>
      </c>
      <c r="E9" s="16">
        <v>14</v>
      </c>
      <c r="F9" s="17">
        <f t="shared" si="0"/>
        <v>46.666666666666664</v>
      </c>
      <c r="G9" s="18">
        <v>9</v>
      </c>
      <c r="H9" s="19">
        <f t="shared" si="1"/>
        <v>64.285714285714292</v>
      </c>
      <c r="I9" s="20">
        <v>8</v>
      </c>
    </row>
    <row r="10" spans="1:9" ht="20.25" customHeight="1" outlineLevel="1" x14ac:dyDescent="0.25">
      <c r="A10" s="8" t="s">
        <v>16</v>
      </c>
      <c r="B10" s="15">
        <v>50</v>
      </c>
      <c r="C10" s="15">
        <v>219</v>
      </c>
      <c r="D10" s="15">
        <v>204</v>
      </c>
      <c r="E10" s="16">
        <v>146</v>
      </c>
      <c r="F10" s="17">
        <f t="shared" si="0"/>
        <v>71.568627450980387</v>
      </c>
      <c r="G10" s="18">
        <v>74</v>
      </c>
      <c r="H10" s="19">
        <f t="shared" si="1"/>
        <v>50.684931506849317</v>
      </c>
      <c r="I10" s="20">
        <v>55</v>
      </c>
    </row>
    <row r="11" spans="1:9" ht="20.25" customHeight="1" outlineLevel="1" x14ac:dyDescent="0.25">
      <c r="A11" s="8" t="s">
        <v>17</v>
      </c>
      <c r="B11" s="15">
        <v>13</v>
      </c>
      <c r="C11" s="15">
        <v>51</v>
      </c>
      <c r="D11" s="15">
        <v>46</v>
      </c>
      <c r="E11" s="16">
        <v>30</v>
      </c>
      <c r="F11" s="17">
        <f t="shared" si="0"/>
        <v>65.217391304347828</v>
      </c>
      <c r="G11" s="18">
        <v>16</v>
      </c>
      <c r="H11" s="19">
        <f t="shared" si="1"/>
        <v>53.333333333333336</v>
      </c>
      <c r="I11" s="20">
        <v>13</v>
      </c>
    </row>
    <row r="12" spans="1:9" ht="20.25" customHeight="1" outlineLevel="1" x14ac:dyDescent="0.25">
      <c r="A12" s="8" t="s">
        <v>18</v>
      </c>
      <c r="B12" s="15">
        <v>23</v>
      </c>
      <c r="C12" s="15">
        <v>125</v>
      </c>
      <c r="D12" s="15">
        <v>130</v>
      </c>
      <c r="E12" s="16">
        <v>92</v>
      </c>
      <c r="F12" s="17">
        <f t="shared" si="0"/>
        <v>70.769230769230774</v>
      </c>
      <c r="G12" s="18">
        <v>53</v>
      </c>
      <c r="H12" s="19">
        <f t="shared" si="1"/>
        <v>57.608695652173914</v>
      </c>
      <c r="I12" s="20">
        <v>31</v>
      </c>
    </row>
    <row r="13" spans="1:9" ht="20.25" customHeight="1" outlineLevel="1" x14ac:dyDescent="0.25">
      <c r="A13" s="8" t="s">
        <v>19</v>
      </c>
      <c r="B13" s="15">
        <v>13</v>
      </c>
      <c r="C13" s="15">
        <v>45</v>
      </c>
      <c r="D13" s="15">
        <v>37</v>
      </c>
      <c r="E13" s="16">
        <v>32</v>
      </c>
      <c r="F13" s="17">
        <f t="shared" si="0"/>
        <v>86.486486486486484</v>
      </c>
      <c r="G13" s="18">
        <v>22</v>
      </c>
      <c r="H13" s="19">
        <f t="shared" si="1"/>
        <v>68.75</v>
      </c>
      <c r="I13" s="20">
        <v>9</v>
      </c>
    </row>
    <row r="14" spans="1:9" ht="20.25" customHeight="1" outlineLevel="1" x14ac:dyDescent="0.25">
      <c r="A14" s="8" t="s">
        <v>20</v>
      </c>
      <c r="B14" s="15">
        <v>554</v>
      </c>
      <c r="C14" s="15">
        <v>1896</v>
      </c>
      <c r="D14" s="15">
        <v>1948</v>
      </c>
      <c r="E14" s="16">
        <v>1580</v>
      </c>
      <c r="F14" s="17">
        <f t="shared" si="0"/>
        <v>81.108829568788508</v>
      </c>
      <c r="G14" s="18">
        <v>906</v>
      </c>
      <c r="H14" s="19">
        <f t="shared" si="1"/>
        <v>57.341772151898731</v>
      </c>
      <c r="I14" s="20">
        <v>478</v>
      </c>
    </row>
    <row r="15" spans="1:9" ht="20.25" customHeight="1" outlineLevel="1" x14ac:dyDescent="0.25">
      <c r="A15" s="8" t="s">
        <v>21</v>
      </c>
      <c r="B15" s="15">
        <v>122</v>
      </c>
      <c r="C15" s="15">
        <v>316</v>
      </c>
      <c r="D15" s="15">
        <v>358</v>
      </c>
      <c r="E15" s="16">
        <v>253</v>
      </c>
      <c r="F15" s="17">
        <f t="shared" si="0"/>
        <v>70.67039106145252</v>
      </c>
      <c r="G15" s="18">
        <v>140</v>
      </c>
      <c r="H15" s="19">
        <f t="shared" si="1"/>
        <v>55.335968379446641</v>
      </c>
      <c r="I15" s="20">
        <v>114</v>
      </c>
    </row>
    <row r="16" spans="1:9" ht="20.25" customHeight="1" outlineLevel="1" x14ac:dyDescent="0.25">
      <c r="A16" s="8" t="s">
        <v>22</v>
      </c>
      <c r="B16" s="15">
        <v>72</v>
      </c>
      <c r="C16" s="15">
        <v>216</v>
      </c>
      <c r="D16" s="15">
        <v>243</v>
      </c>
      <c r="E16" s="16">
        <v>187</v>
      </c>
      <c r="F16" s="17">
        <f t="shared" si="0"/>
        <v>76.954732510288068</v>
      </c>
      <c r="G16" s="18">
        <v>105</v>
      </c>
      <c r="H16" s="19">
        <f t="shared" si="1"/>
        <v>56.149732620320854</v>
      </c>
      <c r="I16" s="20">
        <v>65</v>
      </c>
    </row>
    <row r="17" spans="1:9" ht="20.25" customHeight="1" outlineLevel="1" x14ac:dyDescent="0.25">
      <c r="A17" s="8" t="s">
        <v>23</v>
      </c>
      <c r="B17" s="15">
        <v>25</v>
      </c>
      <c r="C17" s="15">
        <v>87</v>
      </c>
      <c r="D17" s="15">
        <v>83</v>
      </c>
      <c r="E17" s="16">
        <v>63</v>
      </c>
      <c r="F17" s="17">
        <f t="shared" si="0"/>
        <v>75.903614457831324</v>
      </c>
      <c r="G17" s="18">
        <v>31</v>
      </c>
      <c r="H17" s="19">
        <f t="shared" si="1"/>
        <v>49.206349206349209</v>
      </c>
      <c r="I17" s="20">
        <v>23</v>
      </c>
    </row>
    <row r="18" spans="1:9" ht="20.25" customHeight="1" outlineLevel="1" x14ac:dyDescent="0.25">
      <c r="A18" s="8" t="s">
        <v>24</v>
      </c>
      <c r="B18" s="15">
        <v>0</v>
      </c>
      <c r="C18" s="15">
        <v>27</v>
      </c>
      <c r="D18" s="15">
        <v>29</v>
      </c>
      <c r="E18" s="16">
        <v>20</v>
      </c>
      <c r="F18" s="17">
        <f t="shared" si="0"/>
        <v>68.965517241379317</v>
      </c>
      <c r="G18" s="18">
        <v>13</v>
      </c>
      <c r="H18" s="19">
        <f t="shared" si="1"/>
        <v>65</v>
      </c>
      <c r="I18" s="20">
        <v>5</v>
      </c>
    </row>
    <row r="19" spans="1:9" ht="20.25" customHeight="1" outlineLevel="1" x14ac:dyDescent="0.25">
      <c r="A19" s="8" t="s">
        <v>25</v>
      </c>
      <c r="B19" s="15">
        <v>0</v>
      </c>
      <c r="C19" s="15">
        <v>22</v>
      </c>
      <c r="D19" s="15">
        <v>20</v>
      </c>
      <c r="E19" s="16">
        <v>11</v>
      </c>
      <c r="F19" s="17">
        <f t="shared" si="0"/>
        <v>55</v>
      </c>
      <c r="G19" s="18">
        <v>5</v>
      </c>
      <c r="H19" s="19">
        <f t="shared" si="1"/>
        <v>45.454545454545453</v>
      </c>
      <c r="I19" s="20">
        <v>5</v>
      </c>
    </row>
    <row r="20" spans="1:9" ht="20.25" customHeight="1" outlineLevel="1" x14ac:dyDescent="0.25">
      <c r="A20" s="8" t="s">
        <v>26</v>
      </c>
      <c r="B20" s="15">
        <v>219</v>
      </c>
      <c r="C20" s="15">
        <v>824</v>
      </c>
      <c r="D20" s="15">
        <v>985</v>
      </c>
      <c r="E20" s="16">
        <v>645</v>
      </c>
      <c r="F20" s="17">
        <f t="shared" si="0"/>
        <v>65.482233502538065</v>
      </c>
      <c r="G20" s="18">
        <v>339</v>
      </c>
      <c r="H20" s="19">
        <f t="shared" si="1"/>
        <v>52.558139534883722</v>
      </c>
      <c r="I20" s="20">
        <v>280</v>
      </c>
    </row>
    <row r="21" spans="1:9" ht="20.25" customHeight="1" outlineLevel="1" x14ac:dyDescent="0.25">
      <c r="A21" s="8" t="s">
        <v>27</v>
      </c>
      <c r="B21" s="15">
        <v>9</v>
      </c>
      <c r="C21" s="15">
        <v>72</v>
      </c>
      <c r="D21" s="15">
        <v>65</v>
      </c>
      <c r="E21" s="16">
        <v>42</v>
      </c>
      <c r="F21" s="17">
        <f t="shared" si="0"/>
        <v>64.615384615384613</v>
      </c>
      <c r="G21" s="18">
        <v>15</v>
      </c>
      <c r="H21" s="19">
        <f t="shared" si="1"/>
        <v>35.714285714285715</v>
      </c>
      <c r="I21" s="20">
        <v>17</v>
      </c>
    </row>
    <row r="22" spans="1:9" ht="45" outlineLevel="1" x14ac:dyDescent="0.25">
      <c r="A22" s="8" t="s">
        <v>28</v>
      </c>
      <c r="B22" s="15">
        <v>24</v>
      </c>
      <c r="C22" s="15">
        <v>154</v>
      </c>
      <c r="D22" s="15">
        <v>174</v>
      </c>
      <c r="E22" s="16">
        <v>113</v>
      </c>
      <c r="F22" s="17">
        <f t="shared" si="0"/>
        <v>64.94252873563218</v>
      </c>
      <c r="G22" s="18">
        <v>69</v>
      </c>
      <c r="H22" s="19">
        <f t="shared" si="1"/>
        <v>61.061946902654867</v>
      </c>
      <c r="I22" s="20">
        <v>45</v>
      </c>
    </row>
    <row r="23" spans="1:9" ht="30" outlineLevel="1" x14ac:dyDescent="0.25">
      <c r="A23" s="8" t="s">
        <v>29</v>
      </c>
      <c r="B23" s="15">
        <v>484</v>
      </c>
      <c r="C23" s="15">
        <v>966</v>
      </c>
      <c r="D23" s="15">
        <v>1218</v>
      </c>
      <c r="E23" s="16">
        <v>890</v>
      </c>
      <c r="F23" s="17">
        <f t="shared" si="0"/>
        <v>73.070607553366173</v>
      </c>
      <c r="G23" s="18">
        <v>588</v>
      </c>
      <c r="H23" s="19">
        <f t="shared" si="1"/>
        <v>66.067415730337075</v>
      </c>
      <c r="I23" s="20">
        <v>403</v>
      </c>
    </row>
    <row r="24" spans="1:9" ht="20.25" customHeight="1" outlineLevel="1" x14ac:dyDescent="0.25">
      <c r="A24" s="8" t="s">
        <v>30</v>
      </c>
      <c r="B24" s="15">
        <v>35</v>
      </c>
      <c r="C24" s="15">
        <v>116</v>
      </c>
      <c r="D24" s="15">
        <v>120</v>
      </c>
      <c r="E24" s="16">
        <v>98</v>
      </c>
      <c r="F24" s="17">
        <f t="shared" si="0"/>
        <v>81.666666666666671</v>
      </c>
      <c r="G24" s="18">
        <v>54</v>
      </c>
      <c r="H24" s="19">
        <f t="shared" si="1"/>
        <v>55.102040816326529</v>
      </c>
      <c r="I24" s="20">
        <v>31</v>
      </c>
    </row>
    <row r="25" spans="1:9" ht="20.25" customHeight="1" outlineLevel="1" x14ac:dyDescent="0.25">
      <c r="A25" s="8" t="s">
        <v>31</v>
      </c>
      <c r="B25" s="15">
        <v>5</v>
      </c>
      <c r="C25" s="15">
        <v>61</v>
      </c>
      <c r="D25" s="15">
        <v>62</v>
      </c>
      <c r="E25" s="16">
        <v>41</v>
      </c>
      <c r="F25" s="17">
        <f t="shared" si="0"/>
        <v>66.129032258064512</v>
      </c>
      <c r="G25" s="18">
        <v>24</v>
      </c>
      <c r="H25" s="19">
        <f t="shared" si="1"/>
        <v>58.536585365853661</v>
      </c>
      <c r="I25" s="20">
        <v>12</v>
      </c>
    </row>
    <row r="26" spans="1:9" ht="20.25" customHeight="1" outlineLevel="1" x14ac:dyDescent="0.25">
      <c r="A26" s="8" t="s">
        <v>32</v>
      </c>
      <c r="B26" s="15">
        <v>26</v>
      </c>
      <c r="C26" s="15">
        <v>99</v>
      </c>
      <c r="D26" s="15">
        <v>101</v>
      </c>
      <c r="E26" s="16">
        <v>97</v>
      </c>
      <c r="F26" s="17">
        <f t="shared" si="0"/>
        <v>96.039603960396036</v>
      </c>
      <c r="G26" s="18">
        <v>62</v>
      </c>
      <c r="H26" s="19">
        <f t="shared" si="1"/>
        <v>63.917525773195877</v>
      </c>
      <c r="I26" s="20">
        <v>15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ТУЙЕБАЕВА САБИНА БЕКМУРАТОВНА</cp:lastModifiedBy>
  <dcterms:created xsi:type="dcterms:W3CDTF">2020-01-16T13:58:17Z</dcterms:created>
  <dcterms:modified xsi:type="dcterms:W3CDTF">2021-04-29T10:31:15Z</dcterms:modified>
</cp:coreProperties>
</file>